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O:\Opslag\2- Exel\oudheidkamer KMA\ANBI\"/>
    </mc:Choice>
  </mc:AlternateContent>
  <xr:revisionPtr revIDLastSave="0" documentId="8_{761F912B-462D-4D19-9EBB-9A43967CD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I36" i="1" s="1"/>
  <c r="H33" i="1"/>
  <c r="H36" i="1" s="1"/>
  <c r="G33" i="1"/>
  <c r="G36" i="1" s="1"/>
  <c r="E33" i="1"/>
  <c r="E36" i="1" s="1"/>
  <c r="F33" i="1"/>
  <c r="F36" i="1" s="1"/>
  <c r="C33" i="1"/>
  <c r="D33" i="1"/>
  <c r="J35" i="1" l="1"/>
  <c r="J36" i="1" s="1"/>
  <c r="C34" i="1"/>
  <c r="D36" i="1"/>
</calcChain>
</file>

<file path=xl/sharedStrings.xml><?xml version="1.0" encoding="utf-8"?>
<sst xmlns="http://schemas.openxmlformats.org/spreadsheetml/2006/main" count="47" uniqueCount="41">
  <si>
    <t>Kollumer Museum MR. Andreae</t>
  </si>
  <si>
    <t>code</t>
  </si>
  <si>
    <t>Rente en kosten bank</t>
  </si>
  <si>
    <t>Inventaris</t>
  </si>
  <si>
    <t>Huur huisvesting</t>
  </si>
  <si>
    <t>Inrichting Oostenburg</t>
  </si>
  <si>
    <t>Bibliotheek</t>
  </si>
  <si>
    <t>Andreae</t>
  </si>
  <si>
    <t>Kantoorbenodigdheden</t>
  </si>
  <si>
    <t>Schoonmaakkosten</t>
  </si>
  <si>
    <t>Vergoeding vrijwilligers</t>
  </si>
  <si>
    <t>Bestuurs-reiskosten</t>
  </si>
  <si>
    <t>Expositie kosten</t>
  </si>
  <si>
    <t>Kalenders</t>
  </si>
  <si>
    <t>Donateursbijdragen</t>
  </si>
  <si>
    <t>Keuken koffie/thee enz.</t>
  </si>
  <si>
    <t>Entree gelden</t>
  </si>
  <si>
    <t>Subsidie Gemeente</t>
  </si>
  <si>
    <t>Archeologisch steunpunt</t>
  </si>
  <si>
    <t>Schenkingen</t>
  </si>
  <si>
    <t>Verzekering/belastingen</t>
  </si>
  <si>
    <t>posten</t>
  </si>
  <si>
    <t>Tel.-intern./ WEBSIDE</t>
  </si>
  <si>
    <t>Overige Algemene kosten</t>
  </si>
  <si>
    <t>Saldo positief</t>
  </si>
  <si>
    <t>Saldo negatief</t>
  </si>
  <si>
    <t>Excursie</t>
  </si>
  <si>
    <t>uitg.</t>
  </si>
  <si>
    <t>ink.</t>
  </si>
  <si>
    <t>Reclame/ advertentie k.</t>
  </si>
  <si>
    <t>Abonnement./contributies</t>
  </si>
  <si>
    <t>Lezingen</t>
  </si>
  <si>
    <t>Boeken  aanschaf/verkoop</t>
  </si>
  <si>
    <t>Opening seizoen</t>
  </si>
  <si>
    <t>COVID 19</t>
  </si>
  <si>
    <t>Arrangementen</t>
  </si>
  <si>
    <t>definitief 2021</t>
  </si>
  <si>
    <t>definitief  2022</t>
  </si>
  <si>
    <t>definitief 2023</t>
  </si>
  <si>
    <t>begroting 2024</t>
  </si>
  <si>
    <t>jaarrekening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</si>
</sst>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Brush Script MT"/>
      <family val="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Brush Script MT"/>
      <family val="4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164" fontId="3" fillId="0" borderId="3" xfId="1" applyNumberFormat="1" applyFont="1" applyBorder="1"/>
    <xf numFmtId="164" fontId="3" fillId="0" borderId="3" xfId="1" applyNumberFormat="1" applyFont="1" applyFill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0" xfId="1" applyNumberFormat="1" applyFont="1" applyFill="1" applyBorder="1"/>
    <xf numFmtId="1" fontId="3" fillId="0" borderId="3" xfId="0" applyNumberFormat="1" applyFont="1" applyBorder="1"/>
    <xf numFmtId="164" fontId="3" fillId="0" borderId="8" xfId="1" applyNumberFormat="1" applyFont="1" applyBorder="1"/>
    <xf numFmtId="164" fontId="3" fillId="0" borderId="8" xfId="1" applyNumberFormat="1" applyFont="1" applyFill="1" applyBorder="1"/>
    <xf numFmtId="164" fontId="3" fillId="0" borderId="0" xfId="0" applyNumberFormat="1" applyFont="1"/>
    <xf numFmtId="0" fontId="3" fillId="0" borderId="9" xfId="0" applyFont="1" applyBorder="1"/>
    <xf numFmtId="164" fontId="3" fillId="0" borderId="9" xfId="1" applyNumberFormat="1" applyFont="1" applyFill="1" applyBorder="1"/>
    <xf numFmtId="164" fontId="3" fillId="0" borderId="7" xfId="1" applyNumberFormat="1" applyFont="1" applyFill="1" applyBorder="1"/>
    <xf numFmtId="0" fontId="3" fillId="0" borderId="2" xfId="0" applyFont="1" applyBorder="1"/>
    <xf numFmtId="164" fontId="3" fillId="0" borderId="4" xfId="1" applyNumberFormat="1" applyFont="1" applyFill="1" applyBorder="1"/>
    <xf numFmtId="164" fontId="3" fillId="0" borderId="10" xfId="1" applyNumberFormat="1" applyFont="1" applyFill="1" applyBorder="1"/>
    <xf numFmtId="164" fontId="3" fillId="0" borderId="0" xfId="1" applyNumberFormat="1" applyFont="1" applyBorder="1"/>
    <xf numFmtId="164" fontId="3" fillId="0" borderId="1" xfId="1" applyNumberFormat="1" applyFont="1" applyFill="1" applyBorder="1"/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" xfId="1" applyNumberFormat="1" applyFont="1" applyBorder="1"/>
    <xf numFmtId="165" fontId="3" fillId="0" borderId="11" xfId="1" applyNumberFormat="1" applyFont="1" applyBorder="1"/>
    <xf numFmtId="164" fontId="3" fillId="0" borderId="12" xfId="1" applyNumberFormat="1" applyFont="1" applyBorder="1"/>
    <xf numFmtId="164" fontId="10" fillId="0" borderId="0" xfId="1" applyNumberFormat="1" applyFont="1" applyFill="1" applyBorder="1"/>
    <xf numFmtId="164" fontId="3" fillId="0" borderId="0" xfId="1" applyNumberFormat="1" applyFont="1"/>
    <xf numFmtId="164" fontId="3" fillId="0" borderId="9" xfId="1" applyNumberFormat="1" applyFont="1" applyBorder="1"/>
    <xf numFmtId="164" fontId="3" fillId="0" borderId="4" xfId="1" applyNumberFormat="1" applyFont="1" applyBorder="1"/>
    <xf numFmtId="164" fontId="3" fillId="0" borderId="10" xfId="1" applyNumberFormat="1" applyFont="1" applyBorder="1"/>
    <xf numFmtId="164" fontId="3" fillId="2" borderId="3" xfId="1" applyNumberFormat="1" applyFont="1" applyFill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14" fontId="3" fillId="0" borderId="0" xfId="1" applyNumberFormat="1" applyFont="1" applyFill="1" applyBorder="1"/>
    <xf numFmtId="0" fontId="3" fillId="0" borderId="0" xfId="0" applyFont="1" applyBorder="1"/>
    <xf numFmtId="164" fontId="3" fillId="0" borderId="0" xfId="0" applyNumberFormat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pane ySplit="3" topLeftCell="A4" activePane="bottomLeft" state="frozen"/>
      <selection pane="bottomLeft" activeCell="O37" sqref="O37"/>
    </sheetView>
  </sheetViews>
  <sheetFormatPr defaultRowHeight="15" x14ac:dyDescent="0.25"/>
  <cols>
    <col min="1" max="1" width="5.28515625" customWidth="1"/>
    <col min="2" max="2" width="22.140625" bestFit="1" customWidth="1"/>
    <col min="3" max="4" width="7.42578125" bestFit="1" customWidth="1"/>
    <col min="5" max="6" width="9.5703125" customWidth="1"/>
    <col min="7" max="10" width="9.5703125" bestFit="1" customWidth="1"/>
  </cols>
  <sheetData>
    <row r="1" spans="1:10" ht="27.75" x14ac:dyDescent="0.5">
      <c r="A1" s="8" t="s">
        <v>0</v>
      </c>
      <c r="B1" s="8"/>
      <c r="F1" s="41" t="s">
        <v>40</v>
      </c>
      <c r="G1" s="41"/>
      <c r="H1" s="41"/>
    </row>
    <row r="2" spans="1:10" ht="16.5" customHeight="1" x14ac:dyDescent="0.45">
      <c r="A2" s="1"/>
      <c r="B2" s="1"/>
      <c r="C2" s="38" t="s">
        <v>36</v>
      </c>
      <c r="D2" s="38"/>
      <c r="E2" s="38" t="s">
        <v>37</v>
      </c>
      <c r="F2" s="38"/>
      <c r="G2" s="39" t="s">
        <v>38</v>
      </c>
      <c r="H2" s="39"/>
      <c r="I2" s="40" t="s">
        <v>39</v>
      </c>
      <c r="J2" s="40"/>
    </row>
    <row r="3" spans="1:10" s="2" customFormat="1" ht="12.75" thickBot="1" x14ac:dyDescent="0.25">
      <c r="A3" s="3" t="s">
        <v>1</v>
      </c>
      <c r="B3" s="3" t="s">
        <v>21</v>
      </c>
      <c r="C3" s="20" t="s">
        <v>27</v>
      </c>
      <c r="D3" s="20" t="s">
        <v>28</v>
      </c>
      <c r="E3" s="10" t="s">
        <v>27</v>
      </c>
      <c r="F3" s="17" t="s">
        <v>28</v>
      </c>
      <c r="G3" s="10" t="s">
        <v>27</v>
      </c>
      <c r="H3" s="2" t="s">
        <v>28</v>
      </c>
      <c r="I3" s="25" t="s">
        <v>27</v>
      </c>
      <c r="J3" s="26" t="s">
        <v>28</v>
      </c>
    </row>
    <row r="4" spans="1:10" s="2" customFormat="1" ht="12" x14ac:dyDescent="0.2">
      <c r="A4" s="4">
        <v>4000</v>
      </c>
      <c r="B4" s="4" t="s">
        <v>2</v>
      </c>
      <c r="C4" s="10">
        <v>243.49</v>
      </c>
      <c r="D4" s="10"/>
      <c r="E4" s="6">
        <v>281.7</v>
      </c>
      <c r="F4" s="17"/>
      <c r="G4" s="6">
        <v>360.41</v>
      </c>
      <c r="H4" s="31"/>
      <c r="I4" s="6">
        <v>290</v>
      </c>
      <c r="J4" s="32"/>
    </row>
    <row r="5" spans="1:10" s="2" customFormat="1" ht="12" x14ac:dyDescent="0.2">
      <c r="A5" s="4">
        <v>4110</v>
      </c>
      <c r="B5" s="4" t="s">
        <v>3</v>
      </c>
      <c r="C5" s="10">
        <v>5080</v>
      </c>
      <c r="D5" s="10"/>
      <c r="E5" s="6"/>
      <c r="F5" s="17"/>
      <c r="G5" s="6"/>
      <c r="H5" s="31"/>
      <c r="I5" s="6">
        <v>500</v>
      </c>
      <c r="J5" s="32"/>
    </row>
    <row r="6" spans="1:10" s="2" customFormat="1" ht="12" x14ac:dyDescent="0.2">
      <c r="A6" s="4">
        <v>4120</v>
      </c>
      <c r="B6" s="4" t="s">
        <v>4</v>
      </c>
      <c r="C6" s="10">
        <v>5385</v>
      </c>
      <c r="D6" s="10"/>
      <c r="E6" s="6">
        <v>5568.44</v>
      </c>
      <c r="F6" s="17"/>
      <c r="G6" s="6">
        <v>5972.15</v>
      </c>
      <c r="H6" s="31"/>
      <c r="I6" s="6">
        <v>6376</v>
      </c>
      <c r="J6" s="32"/>
    </row>
    <row r="7" spans="1:10" s="2" customFormat="1" ht="12" x14ac:dyDescent="0.2">
      <c r="A7" s="4">
        <v>4130</v>
      </c>
      <c r="B7" s="4" t="s">
        <v>5</v>
      </c>
      <c r="C7" s="10"/>
      <c r="D7" s="10"/>
      <c r="E7" s="10"/>
      <c r="F7" s="17"/>
      <c r="G7" s="6"/>
      <c r="H7" s="31"/>
      <c r="I7" s="6">
        <v>500</v>
      </c>
      <c r="J7" s="32"/>
    </row>
    <row r="8" spans="1:10" s="2" customFormat="1" ht="12" x14ac:dyDescent="0.2">
      <c r="A8" s="4">
        <v>4134</v>
      </c>
      <c r="B8" s="4" t="s">
        <v>6</v>
      </c>
      <c r="C8" s="10"/>
      <c r="D8" s="10"/>
      <c r="E8" s="7"/>
      <c r="F8" s="18"/>
      <c r="G8" s="6"/>
      <c r="H8" s="31"/>
      <c r="I8" s="6">
        <v>100</v>
      </c>
      <c r="J8" s="32"/>
    </row>
    <row r="9" spans="1:10" s="2" customFormat="1" ht="12" x14ac:dyDescent="0.2">
      <c r="A9" s="4">
        <v>4136</v>
      </c>
      <c r="B9" s="4" t="s">
        <v>7</v>
      </c>
      <c r="C9" s="10"/>
      <c r="D9" s="10"/>
      <c r="E9" s="7"/>
      <c r="F9" s="18"/>
      <c r="G9" s="6"/>
      <c r="H9" s="31"/>
      <c r="I9" s="6"/>
      <c r="J9" s="32"/>
    </row>
    <row r="10" spans="1:10" s="2" customFormat="1" ht="12" x14ac:dyDescent="0.2">
      <c r="A10" s="4">
        <v>4140</v>
      </c>
      <c r="B10" s="4" t="s">
        <v>20</v>
      </c>
      <c r="C10" s="10">
        <v>907</v>
      </c>
      <c r="D10" s="10"/>
      <c r="E10" s="7">
        <v>918.61</v>
      </c>
      <c r="F10" s="18"/>
      <c r="G10" s="6">
        <v>918.61</v>
      </c>
      <c r="H10" s="31"/>
      <c r="I10" s="6">
        <v>930</v>
      </c>
      <c r="J10" s="32"/>
    </row>
    <row r="11" spans="1:10" s="2" customFormat="1" ht="12" x14ac:dyDescent="0.2">
      <c r="A11" s="4">
        <v>4160</v>
      </c>
      <c r="B11" s="4" t="s">
        <v>8</v>
      </c>
      <c r="C11" s="10">
        <v>89</v>
      </c>
      <c r="D11" s="10"/>
      <c r="E11" s="7">
        <v>72.33</v>
      </c>
      <c r="F11" s="18"/>
      <c r="G11" s="6">
        <v>234.18</v>
      </c>
      <c r="H11" s="31"/>
      <c r="I11" s="6">
        <v>150</v>
      </c>
      <c r="J11" s="32"/>
    </row>
    <row r="12" spans="1:10" s="2" customFormat="1" ht="12" x14ac:dyDescent="0.2">
      <c r="A12" s="4">
        <v>4170</v>
      </c>
      <c r="B12" s="4" t="s">
        <v>29</v>
      </c>
      <c r="C12" s="10">
        <v>654</v>
      </c>
      <c r="D12" s="10"/>
      <c r="E12" s="7">
        <v>302.5</v>
      </c>
      <c r="F12" s="18"/>
      <c r="G12" s="6">
        <v>363</v>
      </c>
      <c r="H12" s="31"/>
      <c r="I12" s="6">
        <v>1000</v>
      </c>
      <c r="J12" s="32"/>
    </row>
    <row r="13" spans="1:10" s="2" customFormat="1" ht="12" x14ac:dyDescent="0.2">
      <c r="A13" s="4">
        <v>4170</v>
      </c>
      <c r="B13" s="4" t="s">
        <v>22</v>
      </c>
      <c r="C13" s="10"/>
      <c r="D13" s="10"/>
      <c r="E13" s="7"/>
      <c r="F13" s="18"/>
      <c r="G13" s="6"/>
      <c r="H13" s="31"/>
      <c r="I13" s="6">
        <v>50</v>
      </c>
      <c r="J13" s="32"/>
    </row>
    <row r="14" spans="1:10" s="2" customFormat="1" ht="12" x14ac:dyDescent="0.2">
      <c r="A14" s="4">
        <v>4190</v>
      </c>
      <c r="B14" s="4" t="s">
        <v>9</v>
      </c>
      <c r="C14" s="10">
        <v>418</v>
      </c>
      <c r="D14" s="10"/>
      <c r="E14" s="7">
        <v>210</v>
      </c>
      <c r="F14" s="18"/>
      <c r="G14" s="6">
        <v>286</v>
      </c>
      <c r="H14" s="31"/>
      <c r="I14" s="6">
        <v>420</v>
      </c>
      <c r="J14" s="32"/>
    </row>
    <row r="15" spans="1:10" s="2" customFormat="1" ht="12" x14ac:dyDescent="0.2">
      <c r="A15" s="4">
        <v>4200</v>
      </c>
      <c r="B15" s="4" t="s">
        <v>10</v>
      </c>
      <c r="C15" s="10">
        <v>783</v>
      </c>
      <c r="D15" s="10"/>
      <c r="E15" s="7">
        <v>1560</v>
      </c>
      <c r="F15" s="18"/>
      <c r="G15" s="6">
        <v>1225</v>
      </c>
      <c r="H15" s="31"/>
      <c r="I15" s="6">
        <v>1580</v>
      </c>
      <c r="J15" s="32"/>
    </row>
    <row r="16" spans="1:10" s="2" customFormat="1" ht="12" x14ac:dyDescent="0.2">
      <c r="A16" s="4">
        <v>4210</v>
      </c>
      <c r="B16" s="4" t="s">
        <v>11</v>
      </c>
      <c r="C16" s="10"/>
      <c r="D16" s="10"/>
      <c r="E16" s="7">
        <v>404.15</v>
      </c>
      <c r="F16" s="18"/>
      <c r="G16" s="6">
        <v>137.9</v>
      </c>
      <c r="H16" s="31"/>
      <c r="I16" s="6">
        <v>250</v>
      </c>
      <c r="J16" s="32"/>
    </row>
    <row r="17" spans="1:10" s="2" customFormat="1" ht="12" x14ac:dyDescent="0.2">
      <c r="A17" s="4">
        <v>4220</v>
      </c>
      <c r="B17" s="4" t="s">
        <v>12</v>
      </c>
      <c r="C17" s="10">
        <v>767</v>
      </c>
      <c r="D17" s="10"/>
      <c r="E17" s="7">
        <v>1531.65</v>
      </c>
      <c r="F17" s="18"/>
      <c r="G17" s="6"/>
      <c r="H17" s="31"/>
      <c r="I17" s="6">
        <v>2000</v>
      </c>
      <c r="J17" s="32"/>
    </row>
    <row r="18" spans="1:10" s="2" customFormat="1" ht="12" x14ac:dyDescent="0.2">
      <c r="A18" s="4">
        <v>4230</v>
      </c>
      <c r="B18" s="4" t="s">
        <v>30</v>
      </c>
      <c r="C18" s="10">
        <v>152</v>
      </c>
      <c r="D18" s="10"/>
      <c r="E18" s="7">
        <v>94.5</v>
      </c>
      <c r="F18" s="18"/>
      <c r="G18" s="6">
        <v>366.75</v>
      </c>
      <c r="H18" s="31"/>
      <c r="I18" s="6">
        <v>220</v>
      </c>
      <c r="J18" s="32"/>
    </row>
    <row r="19" spans="1:10" s="2" customFormat="1" ht="12" x14ac:dyDescent="0.2">
      <c r="A19" s="4">
        <v>4240</v>
      </c>
      <c r="B19" s="4" t="s">
        <v>23</v>
      </c>
      <c r="C19" s="10">
        <v>210</v>
      </c>
      <c r="D19" s="10"/>
      <c r="E19" s="7">
        <v>460.35</v>
      </c>
      <c r="F19" s="18"/>
      <c r="G19" s="6">
        <v>557.74</v>
      </c>
      <c r="H19" s="31"/>
      <c r="I19" s="6">
        <v>350</v>
      </c>
      <c r="J19" s="32"/>
    </row>
    <row r="20" spans="1:10" s="2" customFormat="1" ht="12" x14ac:dyDescent="0.2">
      <c r="A20" s="4">
        <v>4251</v>
      </c>
      <c r="B20" s="4" t="s">
        <v>33</v>
      </c>
      <c r="C20" s="10"/>
      <c r="D20" s="10"/>
      <c r="E20" s="7">
        <v>225.87</v>
      </c>
      <c r="F20" s="18"/>
      <c r="G20" s="6"/>
      <c r="H20" s="31"/>
      <c r="I20" s="6">
        <v>250</v>
      </c>
      <c r="J20" s="32"/>
    </row>
    <row r="21" spans="1:10" s="2" customFormat="1" ht="12" x14ac:dyDescent="0.2">
      <c r="A21" s="4">
        <v>4260</v>
      </c>
      <c r="B21" s="4" t="s">
        <v>13</v>
      </c>
      <c r="C21" s="10">
        <v>370</v>
      </c>
      <c r="D21" s="10">
        <v>704</v>
      </c>
      <c r="E21" s="7"/>
      <c r="F21" s="18">
        <v>317.81</v>
      </c>
      <c r="G21" s="6"/>
      <c r="H21" s="31">
        <v>339.97</v>
      </c>
      <c r="I21" s="6">
        <v>370</v>
      </c>
      <c r="J21" s="32">
        <v>700</v>
      </c>
    </row>
    <row r="22" spans="1:10" s="2" customFormat="1" ht="12" x14ac:dyDescent="0.2">
      <c r="A22" s="4">
        <v>8000</v>
      </c>
      <c r="B22" s="4" t="s">
        <v>14</v>
      </c>
      <c r="C22" s="10"/>
      <c r="D22" s="10">
        <v>2126</v>
      </c>
      <c r="E22" s="7"/>
      <c r="F22" s="18">
        <v>2195.5</v>
      </c>
      <c r="G22" s="6"/>
      <c r="H22" s="31">
        <v>2400.15</v>
      </c>
      <c r="I22" s="6"/>
      <c r="J22" s="32">
        <v>2200</v>
      </c>
    </row>
    <row r="23" spans="1:10" s="2" customFormat="1" ht="12" x14ac:dyDescent="0.2">
      <c r="A23" s="4">
        <v>8010</v>
      </c>
      <c r="B23" s="4" t="s">
        <v>15</v>
      </c>
      <c r="C23" s="13">
        <v>11.77</v>
      </c>
      <c r="D23" s="10"/>
      <c r="E23" s="7">
        <v>22.75</v>
      </c>
      <c r="F23" s="18"/>
      <c r="G23" s="6">
        <v>16.68</v>
      </c>
      <c r="H23" s="31"/>
      <c r="I23" s="6">
        <v>50</v>
      </c>
      <c r="J23" s="32"/>
    </row>
    <row r="24" spans="1:10" s="2" customFormat="1" ht="12" x14ac:dyDescent="0.2">
      <c r="A24" s="4">
        <v>8020</v>
      </c>
      <c r="B24" s="4" t="s">
        <v>16</v>
      </c>
      <c r="C24" s="10"/>
      <c r="D24" s="10">
        <v>713</v>
      </c>
      <c r="E24" s="7"/>
      <c r="F24" s="18">
        <v>1037.0999999999999</v>
      </c>
      <c r="G24" s="6"/>
      <c r="H24" s="31">
        <v>620.12</v>
      </c>
      <c r="I24" s="6"/>
      <c r="J24" s="32">
        <v>1000</v>
      </c>
    </row>
    <row r="25" spans="1:10" s="2" customFormat="1" ht="12" x14ac:dyDescent="0.2">
      <c r="A25" s="4">
        <v>8025</v>
      </c>
      <c r="B25" s="4" t="s">
        <v>35</v>
      </c>
      <c r="C25" s="10"/>
      <c r="D25" s="10"/>
      <c r="E25" s="7"/>
      <c r="F25" s="18">
        <v>57</v>
      </c>
      <c r="G25" s="6"/>
      <c r="H25" s="31">
        <v>251.05</v>
      </c>
      <c r="I25" s="6"/>
      <c r="J25" s="32">
        <v>200</v>
      </c>
    </row>
    <row r="26" spans="1:10" s="2" customFormat="1" ht="12" x14ac:dyDescent="0.2">
      <c r="A26" s="4">
        <v>8030</v>
      </c>
      <c r="B26" s="4" t="s">
        <v>32</v>
      </c>
      <c r="C26" s="11">
        <v>199</v>
      </c>
      <c r="D26" s="11">
        <v>177</v>
      </c>
      <c r="E26" s="7"/>
      <c r="F26" s="18">
        <v>89.9</v>
      </c>
      <c r="G26" s="6"/>
      <c r="H26" s="31">
        <v>81.38</v>
      </c>
      <c r="I26" s="6"/>
      <c r="J26" s="32">
        <v>100</v>
      </c>
    </row>
    <row r="27" spans="1:10" s="2" customFormat="1" ht="12" x14ac:dyDescent="0.2">
      <c r="A27" s="4">
        <v>8060</v>
      </c>
      <c r="B27" s="4" t="s">
        <v>17</v>
      </c>
      <c r="C27" s="7"/>
      <c r="D27" s="6">
        <v>6059</v>
      </c>
      <c r="E27" s="7"/>
      <c r="F27" s="18">
        <v>6059</v>
      </c>
      <c r="G27" s="6"/>
      <c r="H27" s="31">
        <v>6172</v>
      </c>
      <c r="I27" s="6"/>
      <c r="J27" s="32">
        <v>6172</v>
      </c>
    </row>
    <row r="28" spans="1:10" s="2" customFormat="1" ht="12" x14ac:dyDescent="0.2">
      <c r="A28" s="4">
        <v>8060</v>
      </c>
      <c r="B28" s="4" t="s">
        <v>34</v>
      </c>
      <c r="C28" s="7"/>
      <c r="D28" s="6">
        <v>3431</v>
      </c>
      <c r="E28" s="7"/>
      <c r="F28" s="18">
        <v>625</v>
      </c>
      <c r="G28" s="6"/>
      <c r="H28" s="31"/>
      <c r="I28" s="6"/>
      <c r="J28" s="32"/>
    </row>
    <row r="29" spans="1:10" s="2" customFormat="1" ht="12" x14ac:dyDescent="0.2">
      <c r="A29" s="4">
        <v>8065</v>
      </c>
      <c r="B29" s="4" t="s">
        <v>18</v>
      </c>
      <c r="C29" s="7"/>
      <c r="D29" s="6">
        <v>2000</v>
      </c>
      <c r="E29" s="7"/>
      <c r="F29" s="18">
        <v>2000</v>
      </c>
      <c r="G29" s="6"/>
      <c r="H29" s="31">
        <v>2000</v>
      </c>
      <c r="I29" s="6"/>
      <c r="J29" s="32">
        <v>2000</v>
      </c>
    </row>
    <row r="30" spans="1:10" s="2" customFormat="1" ht="12" x14ac:dyDescent="0.2">
      <c r="A30" s="4">
        <v>8070</v>
      </c>
      <c r="B30" s="4" t="s">
        <v>19</v>
      </c>
      <c r="C30" s="7"/>
      <c r="D30" s="6">
        <v>1025</v>
      </c>
      <c r="E30" s="7"/>
      <c r="F30" s="18">
        <v>100</v>
      </c>
      <c r="G30" s="6"/>
      <c r="H30" s="31">
        <v>25</v>
      </c>
      <c r="I30" s="6"/>
      <c r="J30" s="32">
        <v>100</v>
      </c>
    </row>
    <row r="31" spans="1:10" s="2" customFormat="1" ht="12" x14ac:dyDescent="0.2">
      <c r="A31" s="4">
        <v>8080</v>
      </c>
      <c r="B31" s="4" t="s">
        <v>31</v>
      </c>
      <c r="C31" s="7"/>
      <c r="D31" s="6"/>
      <c r="E31" s="7"/>
      <c r="F31" s="18"/>
      <c r="G31" s="6">
        <v>577.66</v>
      </c>
      <c r="H31" s="31"/>
      <c r="I31" s="6">
        <v>600</v>
      </c>
      <c r="J31" s="32"/>
    </row>
    <row r="32" spans="1:10" s="2" customFormat="1" ht="12.75" thickBot="1" x14ac:dyDescent="0.25">
      <c r="A32" s="4">
        <v>8090</v>
      </c>
      <c r="B32" s="4" t="s">
        <v>26</v>
      </c>
      <c r="C32" s="15"/>
      <c r="D32" s="14"/>
      <c r="E32" s="21">
        <v>47.69</v>
      </c>
      <c r="F32" s="22"/>
      <c r="G32" s="33">
        <v>202</v>
      </c>
      <c r="H32" s="29"/>
      <c r="I32" s="33">
        <v>600</v>
      </c>
      <c r="J32" s="34"/>
    </row>
    <row r="33" spans="1:10" s="2" customFormat="1" ht="12.75" thickTop="1" x14ac:dyDescent="0.2">
      <c r="A33" s="4"/>
      <c r="B33" s="4"/>
      <c r="C33" s="12">
        <f t="shared" ref="C33:F33" si="0">SUM(C4:C32)</f>
        <v>15269.26</v>
      </c>
      <c r="D33" s="12">
        <f t="shared" si="0"/>
        <v>16235</v>
      </c>
      <c r="E33" s="12">
        <f t="shared" si="0"/>
        <v>11700.539999999999</v>
      </c>
      <c r="F33" s="18">
        <f t="shared" si="0"/>
        <v>12481.31</v>
      </c>
      <c r="G33" s="6">
        <f>SUM(G4:G32)</f>
        <v>11218.079999999998</v>
      </c>
      <c r="H33" s="31">
        <f>SUM(H9:H32)</f>
        <v>11889.67</v>
      </c>
      <c r="I33" s="6">
        <f>SUM(I4:I32)</f>
        <v>16586</v>
      </c>
      <c r="J33" s="32">
        <f>SUM(J4:J32)</f>
        <v>12472</v>
      </c>
    </row>
    <row r="34" spans="1:10" s="2" customFormat="1" ht="12" x14ac:dyDescent="0.2">
      <c r="A34" s="4" t="s">
        <v>24</v>
      </c>
      <c r="B34" s="4"/>
      <c r="C34" s="30">
        <f>D33-C33</f>
        <v>965.73999999999978</v>
      </c>
      <c r="D34" s="12"/>
      <c r="E34" s="12">
        <v>780</v>
      </c>
      <c r="F34" s="18"/>
      <c r="G34" s="35">
        <v>671.59</v>
      </c>
      <c r="H34" s="31"/>
      <c r="I34" s="6"/>
      <c r="J34" s="32"/>
    </row>
    <row r="35" spans="1:10" s="2" customFormat="1" ht="12" x14ac:dyDescent="0.2">
      <c r="A35" s="4" t="s">
        <v>25</v>
      </c>
      <c r="B35" s="4"/>
      <c r="C35" s="27"/>
      <c r="D35" s="27"/>
      <c r="E35" s="24"/>
      <c r="F35" s="19"/>
      <c r="G35" s="36"/>
      <c r="H35" s="27"/>
      <c r="I35" s="36"/>
      <c r="J35" s="37">
        <f>I33-J33</f>
        <v>4114</v>
      </c>
    </row>
    <row r="36" spans="1:10" s="2" customFormat="1" ht="12" x14ac:dyDescent="0.2">
      <c r="A36" s="4"/>
      <c r="B36" s="4"/>
      <c r="C36" s="28">
        <v>16064</v>
      </c>
      <c r="D36" s="23">
        <f t="shared" ref="D36:F36" si="1">SUM(D33:D35)</f>
        <v>16235</v>
      </c>
      <c r="E36" s="12">
        <f t="shared" si="1"/>
        <v>12480.539999999999</v>
      </c>
      <c r="F36" s="12">
        <f t="shared" si="1"/>
        <v>12481.31</v>
      </c>
      <c r="G36" s="31">
        <f>SUM(G33:G34)</f>
        <v>11889.669999999998</v>
      </c>
      <c r="H36" s="31">
        <f>SUM(H33:H35)</f>
        <v>11889.67</v>
      </c>
      <c r="I36" s="36">
        <f>SUM(I33:I35)</f>
        <v>16586</v>
      </c>
      <c r="J36" s="37">
        <f>SUM(J33:J35)</f>
        <v>16586</v>
      </c>
    </row>
    <row r="37" spans="1:10" s="2" customFormat="1" ht="12" x14ac:dyDescent="0.2">
      <c r="A37" s="4"/>
      <c r="B37" s="4"/>
      <c r="C37" s="23"/>
      <c r="D37" s="23"/>
      <c r="E37" s="12"/>
      <c r="F37" s="12"/>
    </row>
    <row r="38" spans="1:10" s="2" customFormat="1" ht="12" x14ac:dyDescent="0.2">
      <c r="A38" s="42"/>
      <c r="B38" s="43"/>
      <c r="C38" s="23"/>
      <c r="D38" s="23"/>
      <c r="E38" s="44"/>
      <c r="F38" s="12"/>
      <c r="G38" s="45"/>
      <c r="H38" s="45"/>
      <c r="I38" s="45"/>
      <c r="J38" s="45"/>
    </row>
    <row r="39" spans="1:10" s="2" customFormat="1" ht="12" x14ac:dyDescent="0.2">
      <c r="A39" s="43"/>
      <c r="B39" s="43"/>
      <c r="C39" s="23"/>
      <c r="D39" s="23"/>
      <c r="E39" s="12"/>
      <c r="F39" s="12"/>
      <c r="G39" s="45"/>
      <c r="H39" s="45"/>
      <c r="I39" s="45"/>
      <c r="J39" s="45"/>
    </row>
    <row r="40" spans="1:10" s="2" customFormat="1" ht="12" x14ac:dyDescent="0.2">
      <c r="A40" s="43"/>
      <c r="B40" s="43"/>
      <c r="C40" s="23"/>
      <c r="D40" s="23"/>
      <c r="E40" s="12"/>
      <c r="F40" s="12"/>
      <c r="G40" s="45"/>
      <c r="H40" s="45"/>
      <c r="I40" s="45"/>
      <c r="J40" s="45"/>
    </row>
    <row r="41" spans="1:10" s="2" customFormat="1" ht="12" x14ac:dyDescent="0.2">
      <c r="A41" s="43"/>
      <c r="B41" s="43"/>
      <c r="C41" s="23"/>
      <c r="D41" s="23"/>
      <c r="E41" s="12"/>
      <c r="F41" s="12"/>
      <c r="G41" s="45"/>
      <c r="H41" s="45"/>
      <c r="I41" s="45"/>
      <c r="J41" s="45"/>
    </row>
    <row r="42" spans="1:10" s="2" customFormat="1" ht="12" x14ac:dyDescent="0.2">
      <c r="A42" s="43"/>
      <c r="B42" s="43"/>
      <c r="C42" s="23"/>
      <c r="D42" s="23"/>
      <c r="E42" s="12"/>
      <c r="F42" s="12"/>
      <c r="G42" s="45"/>
      <c r="H42" s="45"/>
      <c r="I42" s="45"/>
      <c r="J42" s="45"/>
    </row>
    <row r="43" spans="1:10" s="2" customFormat="1" ht="12" x14ac:dyDescent="0.2">
      <c r="A43" s="43"/>
      <c r="B43" s="43"/>
      <c r="C43" s="45"/>
      <c r="D43" s="46"/>
      <c r="E43" s="45"/>
      <c r="F43" s="45"/>
      <c r="G43" s="45"/>
      <c r="H43" s="45"/>
      <c r="I43" s="45"/>
      <c r="J43" s="45"/>
    </row>
    <row r="44" spans="1:10" s="2" customFormat="1" ht="15.75" x14ac:dyDescent="0.25">
      <c r="A44" s="4"/>
      <c r="B44" s="9"/>
      <c r="C44" s="9"/>
      <c r="D44" s="9"/>
    </row>
    <row r="45" spans="1:10" s="2" customFormat="1" ht="12" x14ac:dyDescent="0.2">
      <c r="A45" s="5"/>
      <c r="B45" s="5"/>
      <c r="E45" s="16"/>
    </row>
    <row r="46" spans="1:10" s="2" customFormat="1" ht="12" x14ac:dyDescent="0.2">
      <c r="A46" s="5"/>
    </row>
    <row r="47" spans="1:10" s="2" customFormat="1" ht="12" x14ac:dyDescent="0.2">
      <c r="A47" s="5"/>
    </row>
    <row r="48" spans="1:10" s="2" customFormat="1" ht="12" x14ac:dyDescent="0.2">
      <c r="A48" s="4"/>
      <c r="B48" s="4"/>
    </row>
    <row r="49" spans="2:2" x14ac:dyDescent="0.25">
      <c r="B49" s="5"/>
    </row>
    <row r="50" spans="2:2" x14ac:dyDescent="0.25">
      <c r="B50" s="5"/>
    </row>
  </sheetData>
  <mergeCells count="5">
    <mergeCell ref="C2:D2"/>
    <mergeCell ref="E2:F2"/>
    <mergeCell ref="G2:H2"/>
    <mergeCell ref="I2:J2"/>
    <mergeCell ref="F1:H1"/>
  </mergeCells>
  <printOptions gridLines="1"/>
  <pageMargins left="0.98425196850393704" right="0.23622047244094491" top="0.39370078740157483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 win 1.4</dc:creator>
  <cp:lastModifiedBy>W Kloppenburg</cp:lastModifiedBy>
  <cp:lastPrinted>2024-02-06T11:09:14Z</cp:lastPrinted>
  <dcterms:created xsi:type="dcterms:W3CDTF">2018-01-08T16:16:20Z</dcterms:created>
  <dcterms:modified xsi:type="dcterms:W3CDTF">2024-09-03T08:26:08Z</dcterms:modified>
</cp:coreProperties>
</file>